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30720" windowHeight="15540"/>
  </bookViews>
  <sheets>
    <sheet name="Sheet1" sheetId="1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<sst xmlns="http://schemas.openxmlformats.org/spreadsheetml/2006/main" count="47" uniqueCount="29">
  <si>
    <t>2021年牲畜死亡统计表  （4）</t>
  </si>
  <si>
    <t>单位：头、只、匹</t>
  </si>
  <si>
    <t xml:space="preserve">   项目
村名</t>
  </si>
  <si>
    <t>2020年底牲畜存栏</t>
  </si>
  <si>
    <t>死亡合计</t>
  </si>
  <si>
    <t>死亡率%</t>
  </si>
  <si>
    <t>牛</t>
  </si>
  <si>
    <t>绵羊</t>
  </si>
  <si>
    <t>山羊</t>
  </si>
  <si>
    <t>马</t>
  </si>
  <si>
    <t>合计</t>
  </si>
  <si>
    <t>兽害</t>
  </si>
  <si>
    <t>病死</t>
  </si>
  <si>
    <t>冻死</t>
  </si>
  <si>
    <t>饿死</t>
  </si>
  <si>
    <t>其它</t>
  </si>
  <si>
    <t>那曲镇</t>
  </si>
  <si>
    <t>罗玛镇</t>
  </si>
  <si>
    <t>古露镇</t>
  </si>
  <si>
    <t>达萨乡</t>
  </si>
  <si>
    <t>达前乡</t>
  </si>
  <si>
    <t>孔玛乡</t>
  </si>
  <si>
    <t>香茂乡</t>
  </si>
  <si>
    <t>油恰乡</t>
  </si>
  <si>
    <t>尼玛乡</t>
  </si>
  <si>
    <t>洛麦乡</t>
  </si>
  <si>
    <t>色雄乡</t>
  </si>
  <si>
    <t>那么切乡</t>
  </si>
  <si>
    <t>总计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</si>
</sst>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176" formatCode="0.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b/>
      <sz val="24"/>
      <name val="黑体"/>
      <family val="3"/>
      <charset val="134"/>
    </font>
    <font>
      <sz val="12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sz val="12"/>
      <color indexed="8"/>
      <name val="宋体"/>
      <charset val="134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7" fillId="2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6" fillId="0" borderId="5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2" fillId="13" borderId="11" applyNumberFormat="0" applyAlignment="0" applyProtection="0">
      <alignment vertical="center"/>
    </xf>
    <xf numFmtId="0" fontId="15" fillId="13" borderId="6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right" vertical="center"/>
    </xf>
    <xf numFmtId="0" fontId="3" fillId="0" borderId="1" xfId="0" applyFont="1" applyFill="1" applyBorder="1" applyAlignment="1" applyProtection="1">
      <alignment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/>
    </xf>
    <xf numFmtId="0" fontId="4" fillId="0" borderId="3" xfId="0" applyFont="1" applyFill="1" applyBorder="1" applyAlignment="1" applyProtection="1">
      <alignment horizontal="center" vertical="center"/>
    </xf>
    <xf numFmtId="176" fontId="3" fillId="0" borderId="4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1</xdr:row>
      <xdr:rowOff>172085</xdr:rowOff>
    </xdr:from>
    <xdr:to>
      <xdr:col>0</xdr:col>
      <xdr:colOff>504825</xdr:colOff>
      <xdr:row>3</xdr:row>
      <xdr:rowOff>361315</xdr:rowOff>
    </xdr:to>
    <xdr:cxnSp>
      <xdr:nvCxnSpPr>
        <xdr:cNvPr id="2" name="Line 939"/>
        <xdr:cNvCxnSpPr/>
      </xdr:nvCxnSpPr>
      <xdr:spPr>
        <a:xfrm>
          <a:off x="0" y="560705"/>
          <a:ext cx="504825" cy="39179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86175\Documents\WeChat%20Files\wxid_f08a4vc00dno22\FileStorage\File\2022-10\2021&#24180;&#33394;&#23612;&#21306;&#29287;&#19994;&#21488;&#36134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</sheetNames>
    <sheetDataSet>
      <sheetData sheetId="0"/>
      <sheetData sheetId="1"/>
      <sheetData sheetId="2">
        <row r="6">
          <cell r="B6">
            <v>90245</v>
          </cell>
        </row>
        <row r="7">
          <cell r="B7">
            <v>75989</v>
          </cell>
        </row>
        <row r="8">
          <cell r="B8">
            <v>22421</v>
          </cell>
        </row>
        <row r="9">
          <cell r="B9">
            <v>63507</v>
          </cell>
        </row>
        <row r="10">
          <cell r="B10">
            <v>20874</v>
          </cell>
        </row>
        <row r="11">
          <cell r="B11">
            <v>34940</v>
          </cell>
        </row>
        <row r="12">
          <cell r="B12">
            <v>62807</v>
          </cell>
        </row>
        <row r="13">
          <cell r="B13">
            <v>19842</v>
          </cell>
        </row>
        <row r="14">
          <cell r="B14">
            <v>27154</v>
          </cell>
        </row>
        <row r="15">
          <cell r="B15">
            <v>15604</v>
          </cell>
        </row>
        <row r="16">
          <cell r="B16">
            <v>13658</v>
          </cell>
        </row>
        <row r="17">
          <cell r="B17">
            <v>164067</v>
          </cell>
        </row>
        <row r="18">
          <cell r="B18">
            <v>611108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17"/>
  <sheetViews>
    <sheetView tabSelected="1" workbookViewId="0">
      <selection activeCell="A1" sqref="A1:AB1"/>
    </sheetView>
  </sheetViews>
  <sheetFormatPr defaultColWidth="8.88888888888889" defaultRowHeight="14.4"/>
  <sheetData>
    <row r="1" ht="30.6" spans="1:28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ht="15.6" spans="1:28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</row>
    <row r="3" spans="1:28">
      <c r="A3" s="3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/>
      <c r="G3" s="4"/>
      <c r="H3" s="4"/>
      <c r="I3" s="4"/>
      <c r="J3" s="4"/>
      <c r="K3" s="4" t="s">
        <v>7</v>
      </c>
      <c r="L3" s="4"/>
      <c r="M3" s="4"/>
      <c r="N3" s="4"/>
      <c r="O3" s="4"/>
      <c r="P3" s="4"/>
      <c r="Q3" s="6" t="s">
        <v>8</v>
      </c>
      <c r="R3" s="6"/>
      <c r="S3" s="6"/>
      <c r="T3" s="6"/>
      <c r="U3" s="6"/>
      <c r="V3" s="6"/>
      <c r="W3" s="6" t="s">
        <v>9</v>
      </c>
      <c r="X3" s="6"/>
      <c r="Y3" s="6"/>
      <c r="Z3" s="6"/>
      <c r="AA3" s="6"/>
      <c r="AB3" s="6"/>
    </row>
    <row r="4" spans="1:28">
      <c r="A4" s="3"/>
      <c r="B4" s="4"/>
      <c r="C4" s="5"/>
      <c r="D4" s="4"/>
      <c r="E4" s="4" t="s">
        <v>10</v>
      </c>
      <c r="F4" s="6" t="s">
        <v>11</v>
      </c>
      <c r="G4" s="6" t="s">
        <v>12</v>
      </c>
      <c r="H4" s="6" t="s">
        <v>13</v>
      </c>
      <c r="I4" s="6" t="s">
        <v>14</v>
      </c>
      <c r="J4" s="6" t="s">
        <v>15</v>
      </c>
      <c r="K4" s="6" t="s">
        <v>10</v>
      </c>
      <c r="L4" s="6" t="s">
        <v>11</v>
      </c>
      <c r="M4" s="6" t="s">
        <v>12</v>
      </c>
      <c r="N4" s="6" t="s">
        <v>13</v>
      </c>
      <c r="O4" s="6" t="s">
        <v>14</v>
      </c>
      <c r="P4" s="6" t="s">
        <v>15</v>
      </c>
      <c r="Q4" s="6" t="s">
        <v>10</v>
      </c>
      <c r="R4" s="6" t="s">
        <v>11</v>
      </c>
      <c r="S4" s="6" t="s">
        <v>12</v>
      </c>
      <c r="T4" s="6" t="s">
        <v>13</v>
      </c>
      <c r="U4" s="6" t="s">
        <v>14</v>
      </c>
      <c r="V4" s="6" t="s">
        <v>15</v>
      </c>
      <c r="W4" s="6" t="s">
        <v>10</v>
      </c>
      <c r="X4" s="6" t="s">
        <v>11</v>
      </c>
      <c r="Y4" s="6" t="s">
        <v>12</v>
      </c>
      <c r="Z4" s="6" t="s">
        <v>13</v>
      </c>
      <c r="AA4" s="6" t="s">
        <v>14</v>
      </c>
      <c r="AB4" s="6" t="s">
        <v>15</v>
      </c>
    </row>
    <row r="5" spans="1:28">
      <c r="A5" s="7" t="s">
        <v>16</v>
      </c>
      <c r="B5" s="6">
        <f>'[1]3'!B6</f>
        <v>90245</v>
      </c>
      <c r="C5" s="6">
        <f t="shared" ref="C5:C17" si="0">E5+K5+Q5+W5</f>
        <v>177</v>
      </c>
      <c r="D5" s="8">
        <f t="shared" ref="D5:D17" si="1">C5/B5*100</f>
        <v>0.196132749736828</v>
      </c>
      <c r="E5" s="6">
        <f t="shared" ref="E5:E17" si="2">F5+G5+H5+I5+J5</f>
        <v>130</v>
      </c>
      <c r="F5" s="6">
        <v>31</v>
      </c>
      <c r="G5" s="6">
        <v>88</v>
      </c>
      <c r="H5" s="6">
        <v>2</v>
      </c>
      <c r="I5" s="6">
        <v>9</v>
      </c>
      <c r="J5" s="6">
        <v>0</v>
      </c>
      <c r="K5" s="6">
        <f t="shared" ref="K5:K17" si="3">L5+M5+N5+O5+P5</f>
        <v>27</v>
      </c>
      <c r="L5" s="6">
        <v>11</v>
      </c>
      <c r="M5" s="6">
        <v>12</v>
      </c>
      <c r="N5" s="6">
        <v>2</v>
      </c>
      <c r="O5" s="6">
        <v>2</v>
      </c>
      <c r="P5" s="6">
        <v>0</v>
      </c>
      <c r="Q5" s="6">
        <f t="shared" ref="Q5:Q17" si="4">R5+S5+T5+U5+V5</f>
        <v>8</v>
      </c>
      <c r="R5" s="6">
        <v>3</v>
      </c>
      <c r="S5" s="6">
        <v>3</v>
      </c>
      <c r="T5" s="6">
        <v>2</v>
      </c>
      <c r="U5" s="6">
        <v>0</v>
      </c>
      <c r="V5" s="6">
        <v>0</v>
      </c>
      <c r="W5" s="6">
        <f t="shared" ref="W5:W17" si="5">X5+Y5+Z5+AA5+AB5</f>
        <v>12</v>
      </c>
      <c r="X5" s="6">
        <v>6</v>
      </c>
      <c r="Y5" s="6">
        <v>3</v>
      </c>
      <c r="Z5" s="6">
        <v>0</v>
      </c>
      <c r="AA5" s="6">
        <v>0</v>
      </c>
      <c r="AB5" s="6">
        <v>3</v>
      </c>
    </row>
    <row r="6" spans="1:28">
      <c r="A6" s="7" t="s">
        <v>17</v>
      </c>
      <c r="B6" s="6">
        <f>'[1]3'!B7</f>
        <v>75989</v>
      </c>
      <c r="C6" s="6">
        <f t="shared" si="0"/>
        <v>1016</v>
      </c>
      <c r="D6" s="8">
        <f t="shared" si="1"/>
        <v>1.3370356235771</v>
      </c>
      <c r="E6" s="6">
        <f t="shared" si="2"/>
        <v>602</v>
      </c>
      <c r="F6" s="6">
        <v>320</v>
      </c>
      <c r="G6" s="6">
        <v>165</v>
      </c>
      <c r="H6" s="6">
        <v>8</v>
      </c>
      <c r="I6" s="6">
        <v>0</v>
      </c>
      <c r="J6" s="6">
        <v>109</v>
      </c>
      <c r="K6" s="6">
        <f t="shared" si="3"/>
        <v>313</v>
      </c>
      <c r="L6" s="6">
        <v>194</v>
      </c>
      <c r="M6" s="6">
        <v>93</v>
      </c>
      <c r="N6" s="6">
        <v>0</v>
      </c>
      <c r="O6" s="6">
        <v>0</v>
      </c>
      <c r="P6" s="6">
        <v>26</v>
      </c>
      <c r="Q6" s="6">
        <f t="shared" si="4"/>
        <v>84</v>
      </c>
      <c r="R6" s="6">
        <v>41</v>
      </c>
      <c r="S6" s="6">
        <v>32</v>
      </c>
      <c r="T6" s="6">
        <v>3</v>
      </c>
      <c r="U6" s="6">
        <v>0</v>
      </c>
      <c r="V6" s="6">
        <v>8</v>
      </c>
      <c r="W6" s="6">
        <f t="shared" si="5"/>
        <v>17</v>
      </c>
      <c r="X6" s="6">
        <v>12</v>
      </c>
      <c r="Y6" s="6">
        <v>1</v>
      </c>
      <c r="Z6" s="6">
        <v>0</v>
      </c>
      <c r="AA6" s="6">
        <v>0</v>
      </c>
      <c r="AB6" s="6">
        <v>4</v>
      </c>
    </row>
    <row r="7" spans="1:28">
      <c r="A7" s="7" t="s">
        <v>18</v>
      </c>
      <c r="B7" s="6">
        <f>'[1]3'!B8</f>
        <v>22421</v>
      </c>
      <c r="C7" s="6">
        <f t="shared" si="0"/>
        <v>587</v>
      </c>
      <c r="D7" s="8">
        <f t="shared" si="1"/>
        <v>2.61808126310156</v>
      </c>
      <c r="E7" s="6">
        <f t="shared" si="2"/>
        <v>414</v>
      </c>
      <c r="F7" s="6">
        <v>141</v>
      </c>
      <c r="G7" s="6">
        <v>235</v>
      </c>
      <c r="H7" s="6">
        <v>10</v>
      </c>
      <c r="I7" s="6">
        <v>9</v>
      </c>
      <c r="J7" s="6">
        <v>19</v>
      </c>
      <c r="K7" s="6">
        <f t="shared" si="3"/>
        <v>135</v>
      </c>
      <c r="L7" s="6">
        <v>84</v>
      </c>
      <c r="M7" s="6">
        <v>43</v>
      </c>
      <c r="N7" s="6">
        <v>4</v>
      </c>
      <c r="O7" s="6">
        <v>0</v>
      </c>
      <c r="P7" s="6">
        <v>4</v>
      </c>
      <c r="Q7" s="6">
        <f t="shared" si="4"/>
        <v>22</v>
      </c>
      <c r="R7" s="6">
        <v>17</v>
      </c>
      <c r="S7" s="6">
        <v>5</v>
      </c>
      <c r="T7" s="6">
        <v>0</v>
      </c>
      <c r="U7" s="6">
        <v>0</v>
      </c>
      <c r="V7" s="6">
        <v>0</v>
      </c>
      <c r="W7" s="6">
        <f t="shared" si="5"/>
        <v>16</v>
      </c>
      <c r="X7" s="6">
        <v>9</v>
      </c>
      <c r="Y7" s="6">
        <v>7</v>
      </c>
      <c r="Z7" s="6">
        <v>0</v>
      </c>
      <c r="AA7" s="6">
        <v>0</v>
      </c>
      <c r="AB7" s="6">
        <v>0</v>
      </c>
    </row>
    <row r="8" spans="1:28">
      <c r="A8" s="7" t="s">
        <v>19</v>
      </c>
      <c r="B8" s="6">
        <f>'[1]3'!B9</f>
        <v>63507</v>
      </c>
      <c r="C8" s="6">
        <f t="shared" si="0"/>
        <v>761</v>
      </c>
      <c r="D8" s="8">
        <f t="shared" si="1"/>
        <v>1.19829310154786</v>
      </c>
      <c r="E8" s="6">
        <f t="shared" si="2"/>
        <v>561</v>
      </c>
      <c r="F8" s="6">
        <v>350</v>
      </c>
      <c r="G8" s="6">
        <v>210</v>
      </c>
      <c r="H8" s="6">
        <v>0</v>
      </c>
      <c r="I8" s="6">
        <v>0</v>
      </c>
      <c r="J8" s="6">
        <v>1</v>
      </c>
      <c r="K8" s="6">
        <f t="shared" si="3"/>
        <v>143</v>
      </c>
      <c r="L8" s="6">
        <v>94</v>
      </c>
      <c r="M8" s="6">
        <v>49</v>
      </c>
      <c r="N8" s="6">
        <v>0</v>
      </c>
      <c r="O8" s="6">
        <v>0</v>
      </c>
      <c r="P8" s="6">
        <v>0</v>
      </c>
      <c r="Q8" s="6">
        <f t="shared" si="4"/>
        <v>43</v>
      </c>
      <c r="R8" s="6">
        <v>30</v>
      </c>
      <c r="S8" s="6">
        <v>13</v>
      </c>
      <c r="T8" s="6">
        <v>0</v>
      </c>
      <c r="U8" s="6">
        <v>0</v>
      </c>
      <c r="V8" s="6">
        <v>0</v>
      </c>
      <c r="W8" s="6">
        <f t="shared" si="5"/>
        <v>14</v>
      </c>
      <c r="X8" s="6">
        <v>11</v>
      </c>
      <c r="Y8" s="6">
        <v>3</v>
      </c>
      <c r="Z8" s="6">
        <v>0</v>
      </c>
      <c r="AA8" s="6">
        <v>0</v>
      </c>
      <c r="AB8" s="6">
        <v>0</v>
      </c>
    </row>
    <row r="9" spans="1:28">
      <c r="A9" s="7" t="s">
        <v>20</v>
      </c>
      <c r="B9" s="6">
        <f>'[1]3'!B10</f>
        <v>20874</v>
      </c>
      <c r="C9" s="6">
        <f t="shared" si="0"/>
        <v>314</v>
      </c>
      <c r="D9" s="8">
        <f t="shared" si="1"/>
        <v>1.50426367730191</v>
      </c>
      <c r="E9" s="6">
        <f t="shared" si="2"/>
        <v>307</v>
      </c>
      <c r="F9" s="6">
        <v>147</v>
      </c>
      <c r="G9" s="6">
        <v>158</v>
      </c>
      <c r="H9" s="6">
        <v>0</v>
      </c>
      <c r="I9" s="6">
        <v>0</v>
      </c>
      <c r="J9" s="6">
        <v>2</v>
      </c>
      <c r="K9" s="6">
        <f t="shared" si="3"/>
        <v>5</v>
      </c>
      <c r="L9" s="6">
        <v>5</v>
      </c>
      <c r="M9" s="6">
        <v>0</v>
      </c>
      <c r="N9" s="6">
        <v>0</v>
      </c>
      <c r="O9" s="6">
        <v>0</v>
      </c>
      <c r="P9" s="6">
        <v>0</v>
      </c>
      <c r="Q9" s="6">
        <f t="shared" si="4"/>
        <v>2</v>
      </c>
      <c r="R9" s="6">
        <v>2</v>
      </c>
      <c r="S9" s="6">
        <v>0</v>
      </c>
      <c r="T9" s="6">
        <v>0</v>
      </c>
      <c r="U9" s="6">
        <v>0</v>
      </c>
      <c r="V9" s="6">
        <v>0</v>
      </c>
      <c r="W9" s="6">
        <f t="shared" si="5"/>
        <v>0</v>
      </c>
      <c r="X9" s="6">
        <v>0</v>
      </c>
      <c r="Y9" s="6">
        <v>0</v>
      </c>
      <c r="Z9" s="6">
        <v>0</v>
      </c>
      <c r="AA9" s="6">
        <v>0</v>
      </c>
      <c r="AB9" s="6">
        <v>0</v>
      </c>
    </row>
    <row r="10" spans="1:28">
      <c r="A10" s="7" t="s">
        <v>21</v>
      </c>
      <c r="B10" s="6">
        <f>'[1]3'!B11</f>
        <v>34940</v>
      </c>
      <c r="C10" s="6">
        <f t="shared" si="0"/>
        <v>736</v>
      </c>
      <c r="D10" s="8">
        <f t="shared" si="1"/>
        <v>2.10646823125358</v>
      </c>
      <c r="E10" s="6">
        <f t="shared" si="2"/>
        <v>709</v>
      </c>
      <c r="F10" s="6">
        <v>374</v>
      </c>
      <c r="G10" s="6">
        <v>327</v>
      </c>
      <c r="H10" s="6">
        <v>6</v>
      </c>
      <c r="I10" s="6">
        <v>0</v>
      </c>
      <c r="J10" s="6">
        <v>2</v>
      </c>
      <c r="K10" s="6">
        <f t="shared" si="3"/>
        <v>23</v>
      </c>
      <c r="L10" s="6">
        <v>15</v>
      </c>
      <c r="M10" s="6">
        <v>8</v>
      </c>
      <c r="N10" s="6">
        <v>0</v>
      </c>
      <c r="O10" s="6">
        <v>0</v>
      </c>
      <c r="P10" s="6">
        <v>0</v>
      </c>
      <c r="Q10" s="6">
        <f t="shared" si="4"/>
        <v>0</v>
      </c>
      <c r="R10" s="6">
        <v>0</v>
      </c>
      <c r="S10" s="6">
        <v>0</v>
      </c>
      <c r="T10" s="6">
        <v>0</v>
      </c>
      <c r="U10" s="6">
        <v>0</v>
      </c>
      <c r="V10" s="6">
        <v>0</v>
      </c>
      <c r="W10" s="6">
        <f t="shared" si="5"/>
        <v>4</v>
      </c>
      <c r="X10" s="6">
        <v>3</v>
      </c>
      <c r="Y10" s="6">
        <v>1</v>
      </c>
      <c r="Z10" s="6">
        <v>0</v>
      </c>
      <c r="AA10" s="6">
        <v>0</v>
      </c>
      <c r="AB10" s="6">
        <v>0</v>
      </c>
    </row>
    <row r="11" spans="1:28">
      <c r="A11" s="7" t="s">
        <v>22</v>
      </c>
      <c r="B11" s="6">
        <f>'[1]3'!B12</f>
        <v>62807</v>
      </c>
      <c r="C11" s="6">
        <f t="shared" si="0"/>
        <v>1680</v>
      </c>
      <c r="D11" s="8">
        <f t="shared" si="1"/>
        <v>2.67486108236343</v>
      </c>
      <c r="E11" s="6">
        <f t="shared" si="2"/>
        <v>987</v>
      </c>
      <c r="F11" s="6">
        <v>340</v>
      </c>
      <c r="G11" s="6">
        <v>517</v>
      </c>
      <c r="H11" s="6">
        <v>105</v>
      </c>
      <c r="I11" s="6">
        <v>7</v>
      </c>
      <c r="J11" s="6">
        <v>18</v>
      </c>
      <c r="K11" s="6">
        <f t="shared" si="3"/>
        <v>425</v>
      </c>
      <c r="L11" s="6">
        <v>131</v>
      </c>
      <c r="M11" s="6">
        <v>282</v>
      </c>
      <c r="N11" s="6">
        <v>4</v>
      </c>
      <c r="O11" s="6">
        <v>4</v>
      </c>
      <c r="P11" s="6">
        <v>4</v>
      </c>
      <c r="Q11" s="6">
        <f t="shared" si="4"/>
        <v>245</v>
      </c>
      <c r="R11" s="6">
        <v>100</v>
      </c>
      <c r="S11" s="6">
        <v>140</v>
      </c>
      <c r="T11" s="6">
        <v>3</v>
      </c>
      <c r="U11" s="6">
        <v>2</v>
      </c>
      <c r="V11" s="6">
        <v>0</v>
      </c>
      <c r="W11" s="6">
        <f t="shared" si="5"/>
        <v>23</v>
      </c>
      <c r="X11" s="6">
        <v>15</v>
      </c>
      <c r="Y11" s="6">
        <v>4</v>
      </c>
      <c r="Z11" s="6">
        <v>3</v>
      </c>
      <c r="AA11" s="6">
        <v>0</v>
      </c>
      <c r="AB11" s="6">
        <v>1</v>
      </c>
    </row>
    <row r="12" spans="1:28">
      <c r="A12" s="7" t="s">
        <v>23</v>
      </c>
      <c r="B12" s="6">
        <f>'[1]3'!B13</f>
        <v>19842</v>
      </c>
      <c r="C12" s="6">
        <f t="shared" si="0"/>
        <v>514</v>
      </c>
      <c r="D12" s="8">
        <f t="shared" si="1"/>
        <v>2.59046467090011</v>
      </c>
      <c r="E12" s="6">
        <f t="shared" si="2"/>
        <v>513</v>
      </c>
      <c r="F12" s="6">
        <v>281</v>
      </c>
      <c r="G12" s="6">
        <v>232</v>
      </c>
      <c r="H12" s="6">
        <v>0</v>
      </c>
      <c r="I12" s="6">
        <v>0</v>
      </c>
      <c r="J12" s="6">
        <v>0</v>
      </c>
      <c r="K12" s="6">
        <f t="shared" si="3"/>
        <v>0</v>
      </c>
      <c r="L12" s="6">
        <v>0</v>
      </c>
      <c r="M12" s="6">
        <v>0</v>
      </c>
      <c r="N12" s="6">
        <v>0</v>
      </c>
      <c r="O12" s="6">
        <v>0</v>
      </c>
      <c r="P12" s="6">
        <v>0</v>
      </c>
      <c r="Q12" s="6">
        <f t="shared" si="4"/>
        <v>0</v>
      </c>
      <c r="R12" s="6">
        <v>0</v>
      </c>
      <c r="S12" s="6">
        <v>0</v>
      </c>
      <c r="T12" s="6">
        <v>0</v>
      </c>
      <c r="U12" s="6">
        <v>0</v>
      </c>
      <c r="V12" s="6">
        <v>0</v>
      </c>
      <c r="W12" s="6">
        <f t="shared" si="5"/>
        <v>1</v>
      </c>
      <c r="X12" s="6">
        <v>1</v>
      </c>
      <c r="Y12" s="6">
        <v>0</v>
      </c>
      <c r="Z12" s="6">
        <v>0</v>
      </c>
      <c r="AA12" s="6">
        <v>0</v>
      </c>
      <c r="AB12" s="6">
        <v>0</v>
      </c>
    </row>
    <row r="13" spans="1:28">
      <c r="A13" s="7" t="s">
        <v>24</v>
      </c>
      <c r="B13" s="6">
        <f>'[1]3'!B14</f>
        <v>27154</v>
      </c>
      <c r="C13" s="6">
        <f t="shared" si="0"/>
        <v>392</v>
      </c>
      <c r="D13" s="8">
        <f t="shared" si="1"/>
        <v>1.4436178831848</v>
      </c>
      <c r="E13" s="6">
        <f t="shared" si="2"/>
        <v>392</v>
      </c>
      <c r="F13" s="6">
        <v>234</v>
      </c>
      <c r="G13" s="6">
        <v>158</v>
      </c>
      <c r="H13" s="6">
        <v>0</v>
      </c>
      <c r="I13" s="6">
        <v>0</v>
      </c>
      <c r="J13" s="6">
        <v>0</v>
      </c>
      <c r="K13" s="6">
        <f t="shared" si="3"/>
        <v>0</v>
      </c>
      <c r="L13" s="6">
        <v>0</v>
      </c>
      <c r="M13" s="6">
        <v>0</v>
      </c>
      <c r="N13" s="6">
        <v>0</v>
      </c>
      <c r="O13" s="6">
        <v>0</v>
      </c>
      <c r="P13" s="6">
        <v>0</v>
      </c>
      <c r="Q13" s="6">
        <f t="shared" si="4"/>
        <v>0</v>
      </c>
      <c r="R13" s="6">
        <v>0</v>
      </c>
      <c r="S13" s="6">
        <v>0</v>
      </c>
      <c r="T13" s="6">
        <v>0</v>
      </c>
      <c r="U13" s="6">
        <v>0</v>
      </c>
      <c r="V13" s="6">
        <v>0</v>
      </c>
      <c r="W13" s="6">
        <f t="shared" si="5"/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</row>
    <row r="14" spans="1:28">
      <c r="A14" s="7" t="s">
        <v>25</v>
      </c>
      <c r="B14" s="6">
        <f>'[1]3'!B15</f>
        <v>15604</v>
      </c>
      <c r="C14" s="6">
        <f t="shared" si="0"/>
        <v>456</v>
      </c>
      <c r="D14" s="8">
        <f t="shared" si="1"/>
        <v>2.92232760830556</v>
      </c>
      <c r="E14" s="6">
        <f t="shared" si="2"/>
        <v>451</v>
      </c>
      <c r="F14" s="6">
        <v>175</v>
      </c>
      <c r="G14" s="6">
        <v>150</v>
      </c>
      <c r="H14" s="6">
        <v>32</v>
      </c>
      <c r="I14" s="6">
        <v>79</v>
      </c>
      <c r="J14" s="6">
        <v>15</v>
      </c>
      <c r="K14" s="6">
        <f t="shared" si="3"/>
        <v>4</v>
      </c>
      <c r="L14" s="6">
        <v>3</v>
      </c>
      <c r="M14" s="6">
        <v>1</v>
      </c>
      <c r="N14" s="6">
        <v>0</v>
      </c>
      <c r="O14" s="6">
        <v>0</v>
      </c>
      <c r="P14" s="6">
        <v>0</v>
      </c>
      <c r="Q14" s="6">
        <f t="shared" si="4"/>
        <v>0</v>
      </c>
      <c r="R14" s="6">
        <v>0</v>
      </c>
      <c r="S14" s="6">
        <v>0</v>
      </c>
      <c r="T14" s="6">
        <v>0</v>
      </c>
      <c r="U14" s="6">
        <v>0</v>
      </c>
      <c r="V14" s="6">
        <v>0</v>
      </c>
      <c r="W14" s="6">
        <f t="shared" si="5"/>
        <v>1</v>
      </c>
      <c r="X14" s="6">
        <v>0</v>
      </c>
      <c r="Y14" s="6">
        <v>1</v>
      </c>
      <c r="Z14" s="6">
        <v>0</v>
      </c>
      <c r="AA14" s="6">
        <v>0</v>
      </c>
      <c r="AB14" s="6">
        <v>0</v>
      </c>
    </row>
    <row r="15" spans="1:28">
      <c r="A15" s="7" t="s">
        <v>26</v>
      </c>
      <c r="B15" s="6">
        <f>'[1]3'!B16</f>
        <v>13658</v>
      </c>
      <c r="C15" s="6">
        <f t="shared" si="0"/>
        <v>392</v>
      </c>
      <c r="D15" s="8">
        <f t="shared" si="1"/>
        <v>2.87011275442964</v>
      </c>
      <c r="E15" s="6">
        <f t="shared" si="2"/>
        <v>381</v>
      </c>
      <c r="F15" s="6">
        <v>113</v>
      </c>
      <c r="G15" s="6">
        <v>194</v>
      </c>
      <c r="H15" s="6">
        <v>28</v>
      </c>
      <c r="I15" s="6">
        <v>23</v>
      </c>
      <c r="J15" s="6">
        <v>23</v>
      </c>
      <c r="K15" s="6">
        <f t="shared" si="3"/>
        <v>9</v>
      </c>
      <c r="L15" s="6">
        <v>0</v>
      </c>
      <c r="M15" s="6">
        <v>9</v>
      </c>
      <c r="N15" s="6">
        <v>0</v>
      </c>
      <c r="O15" s="6">
        <v>0</v>
      </c>
      <c r="P15" s="6">
        <v>0</v>
      </c>
      <c r="Q15" s="6">
        <f t="shared" si="4"/>
        <v>1</v>
      </c>
      <c r="R15" s="6">
        <v>0</v>
      </c>
      <c r="S15" s="6">
        <v>1</v>
      </c>
      <c r="T15" s="6">
        <v>0</v>
      </c>
      <c r="U15" s="6">
        <v>0</v>
      </c>
      <c r="V15" s="6">
        <v>0</v>
      </c>
      <c r="W15" s="6">
        <f t="shared" si="5"/>
        <v>1</v>
      </c>
      <c r="X15" s="6">
        <v>1</v>
      </c>
      <c r="Y15" s="6">
        <v>0</v>
      </c>
      <c r="Z15" s="6">
        <v>0</v>
      </c>
      <c r="AA15" s="6">
        <v>0</v>
      </c>
      <c r="AB15" s="6">
        <v>0</v>
      </c>
    </row>
    <row r="16" spans="1:28">
      <c r="A16" s="7" t="s">
        <v>27</v>
      </c>
      <c r="B16" s="6">
        <f>'[1]3'!B17</f>
        <v>164067</v>
      </c>
      <c r="C16" s="6">
        <f t="shared" si="0"/>
        <v>4581</v>
      </c>
      <c r="D16" s="8">
        <f t="shared" si="1"/>
        <v>2.79215198668836</v>
      </c>
      <c r="E16" s="6">
        <f t="shared" si="2"/>
        <v>1132</v>
      </c>
      <c r="F16" s="6">
        <v>241</v>
      </c>
      <c r="G16" s="6">
        <v>843</v>
      </c>
      <c r="H16" s="6">
        <v>29</v>
      </c>
      <c r="I16" s="6">
        <v>7</v>
      </c>
      <c r="J16" s="6">
        <v>12</v>
      </c>
      <c r="K16" s="6">
        <f t="shared" si="3"/>
        <v>2685</v>
      </c>
      <c r="L16" s="6">
        <v>613</v>
      </c>
      <c r="M16" s="6">
        <v>1963</v>
      </c>
      <c r="N16" s="6">
        <v>58</v>
      </c>
      <c r="O16" s="6">
        <v>24</v>
      </c>
      <c r="P16" s="6">
        <v>27</v>
      </c>
      <c r="Q16" s="6">
        <f t="shared" si="4"/>
        <v>730</v>
      </c>
      <c r="R16" s="6">
        <v>124</v>
      </c>
      <c r="S16" s="6">
        <v>565</v>
      </c>
      <c r="T16" s="6">
        <v>19</v>
      </c>
      <c r="U16" s="6">
        <v>19</v>
      </c>
      <c r="V16" s="6">
        <v>3</v>
      </c>
      <c r="W16" s="6">
        <f t="shared" si="5"/>
        <v>34</v>
      </c>
      <c r="X16" s="6">
        <v>18</v>
      </c>
      <c r="Y16" s="6">
        <v>11</v>
      </c>
      <c r="Z16" s="6">
        <v>2</v>
      </c>
      <c r="AA16" s="6">
        <v>1</v>
      </c>
      <c r="AB16" s="6">
        <v>2</v>
      </c>
    </row>
    <row r="17" ht="15.6" spans="1:28">
      <c r="A17" s="9" t="s">
        <v>28</v>
      </c>
      <c r="B17" s="6">
        <f>'[1]3'!B18</f>
        <v>611108</v>
      </c>
      <c r="C17" s="6">
        <f t="shared" si="0"/>
        <v>11606</v>
      </c>
      <c r="D17" s="8">
        <f t="shared" si="1"/>
        <v>1.89917330488228</v>
      </c>
      <c r="E17" s="6">
        <f t="shared" si="2"/>
        <v>6579</v>
      </c>
      <c r="F17" s="6">
        <f t="shared" ref="F17:J17" si="6">SUM(F5:F16)</f>
        <v>2747</v>
      </c>
      <c r="G17" s="6">
        <f t="shared" si="6"/>
        <v>3277</v>
      </c>
      <c r="H17" s="6">
        <f t="shared" si="6"/>
        <v>220</v>
      </c>
      <c r="I17" s="6">
        <f t="shared" si="6"/>
        <v>134</v>
      </c>
      <c r="J17" s="6">
        <f t="shared" si="6"/>
        <v>201</v>
      </c>
      <c r="K17" s="6">
        <f t="shared" si="3"/>
        <v>3769</v>
      </c>
      <c r="L17" s="6">
        <f t="shared" ref="L17:P17" si="7">SUM(L5:L16)</f>
        <v>1150</v>
      </c>
      <c r="M17" s="6">
        <f t="shared" si="7"/>
        <v>2460</v>
      </c>
      <c r="N17" s="6">
        <f t="shared" si="7"/>
        <v>68</v>
      </c>
      <c r="O17" s="6">
        <f t="shared" si="7"/>
        <v>30</v>
      </c>
      <c r="P17" s="6">
        <f t="shared" si="7"/>
        <v>61</v>
      </c>
      <c r="Q17" s="6">
        <f t="shared" si="4"/>
        <v>1135</v>
      </c>
      <c r="R17" s="6">
        <f t="shared" ref="R17:V17" si="8">SUM(R5:R16)</f>
        <v>317</v>
      </c>
      <c r="S17" s="6">
        <f t="shared" si="8"/>
        <v>759</v>
      </c>
      <c r="T17" s="6">
        <f t="shared" si="8"/>
        <v>27</v>
      </c>
      <c r="U17" s="6">
        <f t="shared" si="8"/>
        <v>21</v>
      </c>
      <c r="V17" s="6">
        <f t="shared" si="8"/>
        <v>11</v>
      </c>
      <c r="W17" s="6">
        <f t="shared" si="5"/>
        <v>123</v>
      </c>
      <c r="X17" s="6">
        <f t="shared" ref="X17:AB17" si="9">SUM(X5:X16)</f>
        <v>76</v>
      </c>
      <c r="Y17" s="6">
        <f t="shared" si="9"/>
        <v>31</v>
      </c>
      <c r="Z17" s="6">
        <f t="shared" si="9"/>
        <v>5</v>
      </c>
      <c r="AA17" s="6">
        <f t="shared" si="9"/>
        <v>1</v>
      </c>
      <c r="AB17" s="6">
        <f t="shared" si="9"/>
        <v>10</v>
      </c>
    </row>
  </sheetData>
  <mergeCells count="10">
    <mergeCell ref="A1:AB1"/>
    <mergeCell ref="A2:AB2"/>
    <mergeCell ref="E3:J3"/>
    <mergeCell ref="K3:P3"/>
    <mergeCell ref="Q3:V3"/>
    <mergeCell ref="W3:AB3"/>
    <mergeCell ref="A3:A4"/>
    <mergeCell ref="B3:B4"/>
    <mergeCell ref="C3:C4"/>
    <mergeCell ref="D3:D4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86175</dc:creator>
  <cp:lastModifiedBy>紫枫</cp:lastModifiedBy>
  <dcterms:created xsi:type="dcterms:W3CDTF">2022-10-24T09:38:52Z</dcterms:created>
  <dcterms:modified xsi:type="dcterms:W3CDTF">2022-10-24T09:39:20Z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2052-11.1.0.9914</vt:lpwstr>
  </property>
</Properties>
</file>